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B50133A-6EE9-4460-B6C6-CF6C1CFD2D17}" xr6:coauthVersionLast="37" xr6:coauthVersionMax="37" xr10:uidLastSave="{00000000-0000-0000-0000-000000000000}"/>
  <bookViews>
    <workbookView xWindow="0" yWindow="0" windowWidth="22260" windowHeight="12645" activeTab="2" xr2:uid="{00000000-000D-0000-FFFF-FFFF00000000}"/>
  </bookViews>
  <sheets>
    <sheet name="прил3" sheetId="1" r:id="rId1"/>
    <sheet name="прил5" sheetId="3" r:id="rId2"/>
    <sheet name="прил 7" sheetId="10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0" l="1"/>
  <c r="F20" i="10" s="1"/>
  <c r="F18" i="10"/>
  <c r="G39" i="3"/>
  <c r="F13" i="10"/>
  <c r="G21" i="10" l="1"/>
  <c r="G20" i="10" s="1"/>
  <c r="G18" i="10"/>
  <c r="G10" i="10"/>
  <c r="G12" i="3"/>
  <c r="G21" i="3"/>
  <c r="G22" i="3"/>
  <c r="F59" i="10" l="1"/>
  <c r="F58" i="10" s="1"/>
  <c r="F57" i="10" s="1"/>
  <c r="F56" i="10" s="1"/>
  <c r="F55" i="10" s="1"/>
  <c r="F53" i="10"/>
  <c r="F52" i="10" s="1"/>
  <c r="F51" i="10" s="1"/>
  <c r="F50" i="10" s="1"/>
  <c r="F49" i="10" s="1"/>
  <c r="F42" i="10"/>
  <c r="F41" i="10" s="1"/>
  <c r="F40" i="10" s="1"/>
  <c r="F39" i="10" s="1"/>
  <c r="F38" i="10" s="1"/>
  <c r="F31" i="10"/>
  <c r="F30" i="10" s="1"/>
  <c r="F29" i="10" s="1"/>
  <c r="F12" i="10"/>
  <c r="F11" i="10" s="1"/>
  <c r="F28" i="10" l="1"/>
  <c r="F10" i="10" s="1"/>
  <c r="F73" i="10" s="1"/>
  <c r="G19" i="3"/>
  <c r="G11" i="3" s="1"/>
  <c r="G74" i="3" s="1"/>
  <c r="D15" i="1" l="1"/>
  <c r="G14" i="3" l="1"/>
  <c r="G13" i="3"/>
  <c r="G54" i="3" l="1"/>
  <c r="G53" i="3" s="1"/>
  <c r="G52" i="3" s="1"/>
  <c r="G51" i="3" s="1"/>
  <c r="G50" i="3" s="1"/>
  <c r="G60" i="3"/>
  <c r="G59" i="3" s="1"/>
  <c r="G58" i="3" s="1"/>
  <c r="G57" i="3" s="1"/>
  <c r="G56" i="3" s="1"/>
  <c r="G43" i="3"/>
  <c r="G42" i="3" s="1"/>
  <c r="G41" i="3" s="1"/>
  <c r="G40" i="3" s="1"/>
  <c r="G32" i="3"/>
  <c r="G31" i="3" s="1"/>
  <c r="G30" i="3" s="1"/>
  <c r="G29" i="3" s="1"/>
  <c r="D21" i="1" l="1"/>
  <c r="D19" i="1"/>
  <c r="D17" i="1"/>
  <c r="D10" i="1"/>
  <c r="D27" i="1" l="1"/>
</calcChain>
</file>

<file path=xl/sharedStrings.xml><?xml version="1.0" encoding="utf-8"?>
<sst xmlns="http://schemas.openxmlformats.org/spreadsheetml/2006/main" count="359" uniqueCount="95">
  <si>
    <t>ПРИЛОЖЕНИЕ 3</t>
  </si>
  <si>
    <t>к решению</t>
  </si>
  <si>
    <t>Наименование</t>
  </si>
  <si>
    <t>Рз/Пр</t>
  </si>
  <si>
    <t>Сумма, тыс. рублей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</si>
  <si>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</si>
  <si>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</si>
  <si>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</si>
  <si>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</si>
  <si>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</si>
  <si>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</si>
  <si>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</si>
  <si>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</si>
  <si>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</si>
  <si>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</si>
  <si>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</si>
  <si>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</si>
  <si>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</si>
  <si>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</si>
  <si>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</si>
  <si>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ЖИЛИЩНО-КОММУНАЛЬНОЕ ХОЗЯЙСТВО</t>
  </si>
  <si>
    <t>05 00</t>
  </si>
  <si>
    <t>Благоустройство</t>
  </si>
  <si>
    <t>05 03</t>
  </si>
  <si>
    <t>КУЛЬТУРА, КИНЕМАТОГРАФИЯ</t>
  </si>
  <si>
    <t>08 00</t>
  </si>
  <si>
    <t>Культура</t>
  </si>
  <si>
    <t>08 01</t>
  </si>
  <si>
    <t>СОЦИАЛЬНАЯ ПОЛИТИКА</t>
  </si>
  <si>
    <t>10 00</t>
  </si>
  <si>
    <t>Пенсионное обеспечение</t>
  </si>
  <si>
    <t>10 01</t>
  </si>
  <si>
    <t>ФИЗИЧЕСКАЯ КУЛЬТУРА И СПОРТ</t>
  </si>
  <si>
    <t>11 00</t>
  </si>
  <si>
    <t>Массовый спорт</t>
  </si>
  <si>
    <t>11 02</t>
  </si>
  <si>
    <t>Всего расходов</t>
  </si>
  <si>
    <t>01 00</t>
  </si>
  <si>
    <t>ПРИЛОЖЕНИЕ 5</t>
  </si>
  <si>
    <t>Код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</si>
  <si>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</si>
  <si>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</si>
  <si>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</si>
  <si>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</si>
  <si>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</si>
  <si>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Иные расходы органов государственной власти субъектов Российской Федерации и органов местного самоуправления</t>
  </si>
  <si>
    <t>Резервные средства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</si>
  <si>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</si>
  <si>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</si>
  <si>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</si>
  <si>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</si>
  <si>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Расходы на выполнение других обязательств государства</t>
  </si>
  <si>
    <t>Иные вопросы в отраслях социальной сферы</t>
  </si>
  <si>
    <t>Иные вопросы в сфере культуры и средств массовой информации</t>
  </si>
  <si>
    <t>Расходы на содержание имущества сельских домов культуры</t>
  </si>
  <si>
    <t>Иные вопросы в сфере социальной политики</t>
  </si>
  <si>
    <t>Доплаты к пенсиям</t>
  </si>
  <si>
    <t>Социальное обеспечение и иные выплаты населению</t>
  </si>
  <si>
    <t>Иные вопросы в сфере здравоохранения, физической культуры и спорта</t>
  </si>
  <si>
    <t>Мероприятия в области здравоохранения, спорта и физической культуры, туризма</t>
  </si>
  <si>
    <t>Сбор и удаление твердых отходов</t>
  </si>
  <si>
    <t>0100000000</t>
  </si>
  <si>
    <t>0120000000</t>
  </si>
  <si>
    <t>0120010130</t>
  </si>
  <si>
    <t>0120010110</t>
  </si>
  <si>
    <t>0200000000</t>
  </si>
  <si>
    <t>0250000000</t>
  </si>
  <si>
    <t>0250010820</t>
  </si>
  <si>
    <t>0140000000</t>
  </si>
  <si>
    <t>0140051180</t>
  </si>
  <si>
    <t>0220000000</t>
  </si>
  <si>
    <t>0220010530</t>
  </si>
  <si>
    <t>9290018090</t>
  </si>
  <si>
    <t>9290000000</t>
  </si>
  <si>
    <t>9200000000</t>
  </si>
  <si>
    <t>01 07</t>
  </si>
  <si>
    <t>Обеспечение проведения выборов и референдумов</t>
  </si>
  <si>
    <t>Обеспечение проведения выборов представительных органов власти</t>
  </si>
  <si>
    <t>«О бюджете Зимарёвского сельсовета Калманского района Алтайского края Калманского района Алтайского края на 2022 год и на плановый период 2023 и 2024 годов»</t>
  </si>
  <si>
    <t>Ведомственная структура расходов бюджета сельского поселения на 2022 год</t>
  </si>
  <si>
    <t>Распределение бюджетных ассигнований по разделам и подразделам классификации расходов бюджета сельского поселения на 2022  год</t>
  </si>
  <si>
    <t>ПРИЛОЖЕНИЕ 7</t>
  </si>
  <si>
    <t>Инные бюджетные асигнования</t>
  </si>
  <si>
    <t>Прочие выплаты по обязательствам государства</t>
  </si>
  <si>
    <t>020000000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</si>
  <si>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2022 год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</si>
  <si>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</si>
  <si>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обеспечение деятельности органов местного самоуправления</t>
  </si>
  <si>
    <t>Резервные фонды местных администраций</t>
  </si>
  <si>
    <t>Расходы на проведение выборов и референдумов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</si>
  <si>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</si>
  <si>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</si>
  <si>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</si>
  <si>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Руководство и управление в сфере установленных функций</t>
  </si>
  <si>
    <t>Субвенции на 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</si>
</sst>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16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165" fontId="4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left" vertical="top" wrapText="1"/>
    </xf>
    <xf numFmtId="2" fontId="4" fillId="0" borderId="5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220979</xdr:colOff>
      <xdr:row>15</xdr:row>
      <xdr:rowOff>594359</xdr:rowOff>
    </xdr:from>
    <xdr:to>
      <xdr:col>6</xdr:col>
      <xdr:colOff>266698</xdr:colOff>
      <xdr:row>16</xdr:row>
      <xdr:rowOff>45718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0638F1A-52FE-470B-8CDF-44D5E5C0FCC2}"/>
            </a:ext>
          </a:extLst>
        </xdr:cNvPr>
        <xdr:cNvSpPr>
          <a:spLocks noChangeShapeType="1"/>
        </xdr:cNvSpPr>
      </xdr:nvSpPr>
      <xdr:spPr bwMode="auto">
        <a:xfrm flipH="1">
          <a:off x="6164580" y="10347959"/>
          <a:ext cx="0" cy="4571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4"/>
  <sheetViews>
    <sheetView workbookViewId="0">
      <selection activeCell="B8" sqref="B8:D27"/>
    </sheetView>
  </sheetViews>
  <sheetFormatPr defaultRowHeight="15" x14ac:dyDescent="0.25"/>
  <cols>
    <col min="2" max="2" width="36.5703125" customWidth="1"/>
    <col min="3" max="3" width="23.85546875" customWidth="1"/>
    <col min="4" max="4" width="14.7109375" customWidth="1"/>
  </cols>
  <sheetData>
    <row r="2" spans="2:4" x14ac:dyDescent="0.25">
      <c r="B2" s="1"/>
      <c r="C2" s="4" t="s">
        <v>0</v>
      </c>
    </row>
    <row r="3" spans="2:4" x14ac:dyDescent="0.25">
      <c r="B3" s="1"/>
      <c r="C3" s="4" t="s">
        <v>1</v>
      </c>
    </row>
    <row r="4" spans="2:4" ht="70.150000000000006" customHeight="1" x14ac:dyDescent="0.25">
      <c r="B4" s="1"/>
      <c r="C4" s="49" t="s">
        <v>78</v>
      </c>
      <c r="D4" s="49"/>
    </row>
    <row r="5" spans="2:4" x14ac:dyDescent="0.25">
      <c r="B5" s="2"/>
    </row>
    <row r="6" spans="2:4" s="3" customFormat="1" ht="30" customHeight="1" x14ac:dyDescent="0.25">
      <c r="B6" s="50" t="s">
        <v>80</v>
      </c>
      <c r="C6" s="50"/>
      <c r="D6" s="50"/>
    </row>
    <row r="7" spans="2:4" ht="15.75" thickBot="1" x14ac:dyDescent="0.3">
      <c r="B7" s="2"/>
    </row>
    <row r="8" spans="2:4" ht="26.25" thickBot="1" x14ac:dyDescent="0.3">
      <c r="B8" s="32" t="s">
        <v>2</v>
      </c>
      <c r="C8" s="13" t="s">
        <v>3</v>
      </c>
      <c r="D8" s="13" t="s">
        <v>4</v>
      </c>
    </row>
    <row r="9" spans="2:4" ht="15.75" thickBot="1" x14ac:dyDescent="0.3">
      <c r="B9" s="33">
        <v>1</v>
      </c>
      <c r="C9" s="14">
        <v>2</v>
      </c>
      <c r="D9" s="14">
        <v>3</v>
      </c>
    </row>
    <row r="10" spans="2:4" ht="15.75" thickBot="1" x14ac:dyDescent="0.3">
      <c r="B10" s="34" t="s">
        <v>5</v>
      </c>
      <c r="C10" s="14" t="s">
        <v>37</v>
      </c>
      <c r="D10" s="35">
        <f>SUM(D11:D14)</f>
        <v>2362.8000000000002</v>
      </c>
    </row>
    <row r="11" spans="2:4" ht="64.5" thickBot="1" x14ac:dyDescent="0.3">
      <c r="B11" s="34" t="s">
        <v>6</v>
      </c>
      <c r="C11" s="14" t="s">
        <v>7</v>
      </c>
      <c r="D11" s="35">
        <v>1253</v>
      </c>
    </row>
    <row r="12" spans="2:4" ht="26.25" thickBot="1" x14ac:dyDescent="0.3">
      <c r="B12" s="36" t="s">
        <v>76</v>
      </c>
      <c r="C12" s="13" t="s">
        <v>75</v>
      </c>
      <c r="D12" s="37">
        <v>125</v>
      </c>
    </row>
    <row r="13" spans="2:4" ht="15.75" thickBot="1" x14ac:dyDescent="0.3">
      <c r="B13" s="34" t="s">
        <v>8</v>
      </c>
      <c r="C13" s="14" t="s">
        <v>9</v>
      </c>
      <c r="D13" s="38">
        <v>10</v>
      </c>
    </row>
    <row r="14" spans="2:4" ht="15.75" thickBot="1" x14ac:dyDescent="0.3">
      <c r="B14" s="34" t="s">
        <v>10</v>
      </c>
      <c r="C14" s="14" t="s">
        <v>11</v>
      </c>
      <c r="D14" s="38">
        <v>974.8</v>
      </c>
    </row>
    <row r="15" spans="2:4" ht="15.75" thickBot="1" x14ac:dyDescent="0.3">
      <c r="B15" s="34" t="s">
        <v>12</v>
      </c>
      <c r="C15" s="14" t="s">
        <v>13</v>
      </c>
      <c r="D15" s="38">
        <f>D16</f>
        <v>130</v>
      </c>
    </row>
    <row r="16" spans="2:4" ht="26.25" thickBot="1" x14ac:dyDescent="0.3">
      <c r="B16" s="34" t="s">
        <v>14</v>
      </c>
      <c r="C16" s="14" t="s">
        <v>15</v>
      </c>
      <c r="D16" s="38">
        <v>130</v>
      </c>
    </row>
    <row r="17" spans="2:4" ht="39" thickBot="1" x14ac:dyDescent="0.3">
      <c r="B17" s="34" t="s">
        <v>16</v>
      </c>
      <c r="C17" s="14" t="s">
        <v>17</v>
      </c>
      <c r="D17" s="38">
        <f>D18</f>
        <v>15</v>
      </c>
    </row>
    <row r="18" spans="2:4" ht="51.75" thickBot="1" x14ac:dyDescent="0.3">
      <c r="B18" s="34" t="s">
        <v>18</v>
      </c>
      <c r="C18" s="14" t="s">
        <v>19</v>
      </c>
      <c r="D18" s="38">
        <v>15</v>
      </c>
    </row>
    <row r="19" spans="2:4" ht="26.25" thickBot="1" x14ac:dyDescent="0.3">
      <c r="B19" s="34" t="s">
        <v>20</v>
      </c>
      <c r="C19" s="14" t="s">
        <v>21</v>
      </c>
      <c r="D19" s="38">
        <f>D20</f>
        <v>8</v>
      </c>
    </row>
    <row r="20" spans="2:4" ht="15.75" thickBot="1" x14ac:dyDescent="0.3">
      <c r="B20" s="34" t="s">
        <v>22</v>
      </c>
      <c r="C20" s="14" t="s">
        <v>23</v>
      </c>
      <c r="D20" s="38">
        <v>8</v>
      </c>
    </row>
    <row r="21" spans="2:4" ht="15.75" thickBot="1" x14ac:dyDescent="0.3">
      <c r="B21" s="34" t="s">
        <v>24</v>
      </c>
      <c r="C21" s="14" t="s">
        <v>25</v>
      </c>
      <c r="D21" s="38">
        <f>D22</f>
        <v>91</v>
      </c>
    </row>
    <row r="22" spans="2:4" ht="15.75" thickBot="1" x14ac:dyDescent="0.3">
      <c r="B22" s="34" t="s">
        <v>26</v>
      </c>
      <c r="C22" s="14" t="s">
        <v>27</v>
      </c>
      <c r="D22" s="38">
        <v>91</v>
      </c>
    </row>
    <row r="23" spans="2:4" ht="15.75" thickBot="1" x14ac:dyDescent="0.3">
      <c r="B23" s="34" t="s">
        <v>28</v>
      </c>
      <c r="C23" s="14" t="s">
        <v>29</v>
      </c>
      <c r="D23" s="14">
        <v>16.100000000000001</v>
      </c>
    </row>
    <row r="24" spans="2:4" ht="15.75" thickBot="1" x14ac:dyDescent="0.3">
      <c r="B24" s="34" t="s">
        <v>30</v>
      </c>
      <c r="C24" s="14" t="s">
        <v>31</v>
      </c>
      <c r="D24" s="14">
        <v>16.100000000000001</v>
      </c>
    </row>
    <row r="25" spans="2:4" ht="15.75" thickBot="1" x14ac:dyDescent="0.3">
      <c r="B25" s="34" t="s">
        <v>32</v>
      </c>
      <c r="C25" s="14" t="s">
        <v>33</v>
      </c>
      <c r="D25" s="38">
        <v>1</v>
      </c>
    </row>
    <row r="26" spans="2:4" ht="15.75" thickBot="1" x14ac:dyDescent="0.3">
      <c r="B26" s="34" t="s">
        <v>34</v>
      </c>
      <c r="C26" s="14" t="s">
        <v>35</v>
      </c>
      <c r="D26" s="38">
        <v>1</v>
      </c>
    </row>
    <row r="27" spans="2:4" ht="15.75" thickBot="1" x14ac:dyDescent="0.3">
      <c r="B27" s="34" t="s">
        <v>36</v>
      </c>
      <c r="C27" s="14"/>
      <c r="D27" s="39">
        <f>D10+D15+D17+D19+D21+D23+D25</f>
        <v>2623.9</v>
      </c>
    </row>
    <row r="28" spans="2:4" ht="15.75" x14ac:dyDescent="0.25">
      <c r="B28" s="5"/>
      <c r="C28" s="5"/>
      <c r="D28" s="5"/>
    </row>
    <row r="29" spans="2:4" ht="15.75" x14ac:dyDescent="0.25">
      <c r="B29" s="5"/>
      <c r="C29" s="5"/>
      <c r="D29" s="5"/>
    </row>
    <row r="30" spans="2:4" ht="15.75" x14ac:dyDescent="0.25">
      <c r="B30" s="5"/>
      <c r="C30" s="5"/>
      <c r="D30" s="5"/>
    </row>
    <row r="31" spans="2:4" ht="15.75" x14ac:dyDescent="0.25">
      <c r="B31" s="5"/>
      <c r="C31" s="5"/>
      <c r="D31" s="5"/>
    </row>
    <row r="32" spans="2:4" ht="15.75" x14ac:dyDescent="0.25">
      <c r="B32" s="5"/>
      <c r="C32" s="5"/>
      <c r="D32" s="5"/>
    </row>
    <row r="33" spans="2:4" ht="15.75" x14ac:dyDescent="0.25">
      <c r="B33" s="5"/>
      <c r="C33" s="5"/>
      <c r="D33" s="5"/>
    </row>
    <row r="34" spans="2:4" ht="15.75" x14ac:dyDescent="0.25">
      <c r="B34" s="5"/>
      <c r="C34" s="5"/>
      <c r="D34" s="5"/>
    </row>
  </sheetData>
  <mergeCells count="2">
    <mergeCell ref="C4:D4"/>
    <mergeCell ref="B6:D6"/>
  </mergeCell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82259-EDE9-4CE3-96C8-D68969252C3B}">
  <dimension ref="B2:G75"/>
  <sheetViews>
    <sheetView zoomScale="110" zoomScaleNormal="110" workbookViewId="0">
      <selection activeCell="B27" sqref="B27"/>
    </sheetView>
  </sheetViews>
  <sheetFormatPr defaultRowHeight="15" x14ac:dyDescent="0.25"/>
  <cols>
    <col min="1" max="1" width="5.140625" customWidth="1"/>
    <col min="2" max="2" width="41.140625" customWidth="1"/>
    <col min="3" max="3" width="7.28515625" customWidth="1"/>
    <col min="4" max="4" width="10.42578125" customWidth="1"/>
    <col min="5" max="5" width="13.85546875" bestFit="1" customWidth="1"/>
    <col min="6" max="6" width="7.28515625" customWidth="1"/>
  </cols>
  <sheetData>
    <row r="2" spans="2:7" x14ac:dyDescent="0.25">
      <c r="B2" s="6"/>
      <c r="C2" s="49" t="s">
        <v>38</v>
      </c>
      <c r="D2" s="49"/>
    </row>
    <row r="3" spans="2:7" ht="15" customHeight="1" x14ac:dyDescent="0.25">
      <c r="B3" s="6"/>
      <c r="C3" s="51" t="s">
        <v>1</v>
      </c>
      <c r="D3" s="51"/>
    </row>
    <row r="4" spans="2:7" ht="60" customHeight="1" x14ac:dyDescent="0.25">
      <c r="B4" s="6"/>
      <c r="C4" s="51" t="s">
        <v>78</v>
      </c>
      <c r="D4" s="51"/>
      <c r="E4" s="51"/>
      <c r="F4" s="51"/>
      <c r="G4" s="51"/>
    </row>
    <row r="5" spans="2:7" x14ac:dyDescent="0.25">
      <c r="B5" s="6"/>
      <c r="C5" s="6"/>
      <c r="D5" s="1"/>
    </row>
    <row r="6" spans="2:7" x14ac:dyDescent="0.25">
      <c r="B6" s="6"/>
      <c r="C6" s="6"/>
      <c r="D6" s="1"/>
    </row>
    <row r="7" spans="2:7" ht="15.75" x14ac:dyDescent="0.25">
      <c r="B7" s="52" t="s">
        <v>79</v>
      </c>
      <c r="C7" s="52"/>
      <c r="D7" s="52"/>
      <c r="E7" s="52"/>
      <c r="F7" s="52"/>
      <c r="G7" s="52"/>
    </row>
    <row r="8" spans="2:7" x14ac:dyDescent="0.25">
      <c r="B8" s="7"/>
    </row>
    <row r="9" spans="2:7" ht="38.25" x14ac:dyDescent="0.25">
      <c r="B9" s="22" t="s">
        <v>2</v>
      </c>
      <c r="C9" s="22" t="s">
        <v>39</v>
      </c>
      <c r="D9" s="22" t="s">
        <v>3</v>
      </c>
      <c r="E9" s="22" t="s">
        <v>40</v>
      </c>
      <c r="F9" s="22" t="s">
        <v>41</v>
      </c>
      <c r="G9" s="22" t="s">
        <v>4</v>
      </c>
    </row>
    <row r="10" spans="2:7" x14ac:dyDescent="0.25"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</row>
    <row r="11" spans="2:7" ht="16.5" thickBot="1" x14ac:dyDescent="0.3">
      <c r="B11" s="19" t="s">
        <v>5</v>
      </c>
      <c r="C11" s="14">
        <v>303</v>
      </c>
      <c r="D11" s="22" t="s">
        <v>37</v>
      </c>
      <c r="E11" s="9"/>
      <c r="F11" s="9"/>
      <c r="G11" s="46">
        <f>G12+G19+G24+G29</f>
        <v>2362.8000000000002</v>
      </c>
    </row>
    <row r="12" spans="2:7" ht="45" x14ac:dyDescent="0.25">
      <c r="B12" s="10" t="s">
        <v>6</v>
      </c>
      <c r="C12" s="22">
        <v>303</v>
      </c>
      <c r="D12" s="22" t="s">
        <v>7</v>
      </c>
      <c r="E12" s="11"/>
      <c r="F12" s="11"/>
      <c r="G12" s="41">
        <f>G13</f>
        <v>1253</v>
      </c>
    </row>
    <row r="13" spans="2:7" ht="45" x14ac:dyDescent="0.25">
      <c r="B13" s="31" t="s">
        <v>86</v>
      </c>
      <c r="C13" s="22">
        <v>303</v>
      </c>
      <c r="D13" s="22" t="s">
        <v>7</v>
      </c>
      <c r="E13" s="25" t="s">
        <v>61</v>
      </c>
      <c r="F13" s="11"/>
      <c r="G13" s="41">
        <f>G15+G16+G17+G18</f>
        <v>1253</v>
      </c>
    </row>
    <row r="14" spans="2:7" ht="22.5" x14ac:dyDescent="0.25">
      <c r="B14" s="31" t="s">
        <v>87</v>
      </c>
      <c r="C14" s="22">
        <v>303</v>
      </c>
      <c r="D14" s="22" t="s">
        <v>7</v>
      </c>
      <c r="E14" s="25" t="s">
        <v>62</v>
      </c>
      <c r="F14" s="11"/>
      <c r="G14" s="41">
        <f>G15+G16+G17+G18</f>
        <v>1253</v>
      </c>
    </row>
    <row r="15" spans="2:7" ht="56.25" x14ac:dyDescent="0.25">
      <c r="B15" s="10" t="s">
        <v>42</v>
      </c>
      <c r="C15" s="22">
        <v>303</v>
      </c>
      <c r="D15" s="22" t="s">
        <v>7</v>
      </c>
      <c r="E15" s="25" t="s">
        <v>64</v>
      </c>
      <c r="F15" s="22">
        <v>100</v>
      </c>
      <c r="G15" s="41">
        <v>340</v>
      </c>
    </row>
    <row r="16" spans="2:7" ht="56.25" x14ac:dyDescent="0.25">
      <c r="B16" s="10" t="s">
        <v>42</v>
      </c>
      <c r="C16" s="22">
        <v>303</v>
      </c>
      <c r="D16" s="22" t="s">
        <v>7</v>
      </c>
      <c r="E16" s="25" t="s">
        <v>63</v>
      </c>
      <c r="F16" s="22">
        <v>100</v>
      </c>
      <c r="G16" s="41">
        <v>500</v>
      </c>
    </row>
    <row r="17" spans="2:7" ht="22.5" x14ac:dyDescent="0.25">
      <c r="B17" s="10" t="s">
        <v>43</v>
      </c>
      <c r="C17" s="22">
        <v>303</v>
      </c>
      <c r="D17" s="22" t="s">
        <v>7</v>
      </c>
      <c r="E17" s="17" t="s">
        <v>64</v>
      </c>
      <c r="F17" s="22">
        <v>200</v>
      </c>
      <c r="G17" s="41">
        <v>395</v>
      </c>
    </row>
    <row r="18" spans="2:7" x14ac:dyDescent="0.25">
      <c r="B18" s="44" t="s">
        <v>44</v>
      </c>
      <c r="C18" s="27">
        <v>303</v>
      </c>
      <c r="D18" s="27" t="s">
        <v>7</v>
      </c>
      <c r="E18" s="28" t="s">
        <v>64</v>
      </c>
      <c r="F18" s="27">
        <v>800</v>
      </c>
      <c r="G18" s="48">
        <v>18</v>
      </c>
    </row>
    <row r="19" spans="2:7" x14ac:dyDescent="0.25">
      <c r="B19" s="10" t="s">
        <v>76</v>
      </c>
      <c r="C19" s="22">
        <v>303</v>
      </c>
      <c r="D19" s="22" t="s">
        <v>75</v>
      </c>
      <c r="E19" s="22"/>
      <c r="F19" s="22"/>
      <c r="G19" s="41">
        <f>G20</f>
        <v>125</v>
      </c>
    </row>
    <row r="20" spans="2:7" ht="22.5" x14ac:dyDescent="0.25">
      <c r="B20" s="10" t="s">
        <v>77</v>
      </c>
      <c r="C20" s="22">
        <v>303</v>
      </c>
      <c r="D20" s="22" t="s">
        <v>75</v>
      </c>
      <c r="E20" s="22">
        <v>130000000</v>
      </c>
      <c r="F20" s="22"/>
      <c r="G20" s="41">
        <v>125</v>
      </c>
    </row>
    <row r="21" spans="2:7" ht="45" x14ac:dyDescent="0.25">
      <c r="B21" s="31" t="s">
        <v>86</v>
      </c>
      <c r="C21" s="26">
        <v>303</v>
      </c>
      <c r="D21" s="26" t="s">
        <v>75</v>
      </c>
      <c r="E21" s="29">
        <v>100000000</v>
      </c>
      <c r="F21" s="26"/>
      <c r="G21" s="47">
        <f>G22</f>
        <v>125</v>
      </c>
    </row>
    <row r="22" spans="2:7" x14ac:dyDescent="0.25">
      <c r="B22" s="31" t="s">
        <v>89</v>
      </c>
      <c r="C22" s="20">
        <v>303</v>
      </c>
      <c r="D22" s="26" t="s">
        <v>75</v>
      </c>
      <c r="E22" s="24">
        <v>130000000</v>
      </c>
      <c r="F22" s="22"/>
      <c r="G22" s="41">
        <f>G23</f>
        <v>125</v>
      </c>
    </row>
    <row r="23" spans="2:7" x14ac:dyDescent="0.25">
      <c r="B23" s="31" t="s">
        <v>44</v>
      </c>
      <c r="C23" s="22">
        <v>303</v>
      </c>
      <c r="D23" s="21" t="s">
        <v>75</v>
      </c>
      <c r="E23" s="22">
        <v>130010240</v>
      </c>
      <c r="F23" s="22">
        <v>800</v>
      </c>
      <c r="G23" s="41">
        <v>125</v>
      </c>
    </row>
    <row r="24" spans="2:7" x14ac:dyDescent="0.25">
      <c r="B24" s="10" t="s">
        <v>8</v>
      </c>
      <c r="C24" s="22">
        <v>303</v>
      </c>
      <c r="D24" s="22" t="s">
        <v>9</v>
      </c>
      <c r="E24" s="17"/>
      <c r="F24" s="11"/>
      <c r="G24" s="41">
        <v>10</v>
      </c>
    </row>
    <row r="25" spans="2:7" ht="33.75" x14ac:dyDescent="0.25">
      <c r="B25" s="10" t="s">
        <v>45</v>
      </c>
      <c r="C25" s="22">
        <v>303</v>
      </c>
      <c r="D25" s="22" t="s">
        <v>9</v>
      </c>
      <c r="E25" s="22">
        <v>9900000000</v>
      </c>
      <c r="F25" s="11"/>
      <c r="G25" s="41">
        <v>10</v>
      </c>
    </row>
    <row r="26" spans="2:7" x14ac:dyDescent="0.25">
      <c r="B26" s="10" t="s">
        <v>8</v>
      </c>
      <c r="C26" s="22">
        <v>303</v>
      </c>
      <c r="D26" s="22" t="s">
        <v>9</v>
      </c>
      <c r="E26" s="22">
        <v>9910000000</v>
      </c>
      <c r="F26" s="11"/>
      <c r="G26" s="41">
        <v>10</v>
      </c>
    </row>
    <row r="27" spans="2:7" x14ac:dyDescent="0.25">
      <c r="B27" s="10" t="s">
        <v>88</v>
      </c>
      <c r="C27" s="22">
        <v>303</v>
      </c>
      <c r="D27" s="22" t="s">
        <v>9</v>
      </c>
      <c r="E27" s="22">
        <v>9910014100</v>
      </c>
      <c r="F27" s="11"/>
      <c r="G27" s="41">
        <v>10</v>
      </c>
    </row>
    <row r="28" spans="2:7" x14ac:dyDescent="0.25">
      <c r="B28" s="31" t="s">
        <v>44</v>
      </c>
      <c r="C28" s="22">
        <v>303</v>
      </c>
      <c r="D28" s="22" t="s">
        <v>9</v>
      </c>
      <c r="E28" s="22">
        <v>9910014100</v>
      </c>
      <c r="F28" s="22">
        <v>800</v>
      </c>
      <c r="G28" s="41">
        <v>10</v>
      </c>
    </row>
    <row r="29" spans="2:7" x14ac:dyDescent="0.25">
      <c r="B29" s="10" t="s">
        <v>10</v>
      </c>
      <c r="C29" s="22">
        <v>303</v>
      </c>
      <c r="D29" s="22" t="s">
        <v>11</v>
      </c>
      <c r="E29" s="22"/>
      <c r="F29" s="11"/>
      <c r="G29" s="41">
        <f>G30+G35</f>
        <v>974.8</v>
      </c>
    </row>
    <row r="30" spans="2:7" ht="22.5" x14ac:dyDescent="0.25">
      <c r="B30" s="31" t="s">
        <v>90</v>
      </c>
      <c r="C30" s="22">
        <v>303</v>
      </c>
      <c r="D30" s="22" t="s">
        <v>11</v>
      </c>
      <c r="E30" s="17" t="s">
        <v>65</v>
      </c>
      <c r="F30" s="11"/>
      <c r="G30" s="41">
        <f>G31</f>
        <v>928</v>
      </c>
    </row>
    <row r="31" spans="2:7" ht="22.5" x14ac:dyDescent="0.25">
      <c r="B31" s="31" t="s">
        <v>91</v>
      </c>
      <c r="C31" s="22">
        <v>303</v>
      </c>
      <c r="D31" s="22" t="s">
        <v>11</v>
      </c>
      <c r="E31" s="17" t="s">
        <v>66</v>
      </c>
      <c r="F31" s="11"/>
      <c r="G31" s="41">
        <f>G32</f>
        <v>928</v>
      </c>
    </row>
    <row r="32" spans="2:7" ht="45" x14ac:dyDescent="0.25">
      <c r="B32" s="31" t="s">
        <v>92</v>
      </c>
      <c r="C32" s="22">
        <v>303</v>
      </c>
      <c r="D32" s="22" t="s">
        <v>11</v>
      </c>
      <c r="E32" s="17" t="s">
        <v>67</v>
      </c>
      <c r="F32" s="11"/>
      <c r="G32" s="41">
        <f>G33+G34</f>
        <v>928</v>
      </c>
    </row>
    <row r="33" spans="2:7" ht="56.25" x14ac:dyDescent="0.25">
      <c r="B33" s="10" t="s">
        <v>42</v>
      </c>
      <c r="C33" s="22">
        <v>303</v>
      </c>
      <c r="D33" s="22" t="s">
        <v>11</v>
      </c>
      <c r="E33" s="17" t="s">
        <v>67</v>
      </c>
      <c r="F33" s="22">
        <v>100</v>
      </c>
      <c r="G33" s="41">
        <v>528</v>
      </c>
    </row>
    <row r="34" spans="2:7" ht="22.5" x14ac:dyDescent="0.25">
      <c r="B34" s="10" t="s">
        <v>43</v>
      </c>
      <c r="C34" s="22">
        <v>303</v>
      </c>
      <c r="D34" s="22" t="s">
        <v>11</v>
      </c>
      <c r="E34" s="17" t="s">
        <v>67</v>
      </c>
      <c r="F34" s="22">
        <v>200</v>
      </c>
      <c r="G34" s="41">
        <v>400</v>
      </c>
    </row>
    <row r="35" spans="2:7" ht="33.75" x14ac:dyDescent="0.25">
      <c r="B35" s="10" t="s">
        <v>47</v>
      </c>
      <c r="C35" s="22">
        <v>303</v>
      </c>
      <c r="D35" s="22" t="s">
        <v>11</v>
      </c>
      <c r="E35" s="17">
        <v>9800000000</v>
      </c>
      <c r="F35" s="22"/>
      <c r="G35" s="22">
        <v>46.8</v>
      </c>
    </row>
    <row r="36" spans="2:7" x14ac:dyDescent="0.25">
      <c r="B36" s="10" t="s">
        <v>48</v>
      </c>
      <c r="C36" s="22">
        <v>303</v>
      </c>
      <c r="D36" s="22" t="s">
        <v>11</v>
      </c>
      <c r="E36" s="17">
        <v>9850000000</v>
      </c>
      <c r="F36" s="22"/>
      <c r="G36" s="22">
        <v>46.8</v>
      </c>
    </row>
    <row r="37" spans="2:7" ht="67.5" x14ac:dyDescent="0.25">
      <c r="B37" s="10" t="s">
        <v>49</v>
      </c>
      <c r="C37" s="22">
        <v>303</v>
      </c>
      <c r="D37" s="22" t="s">
        <v>11</v>
      </c>
      <c r="E37" s="17">
        <v>9850060510</v>
      </c>
      <c r="F37" s="22"/>
      <c r="G37" s="22">
        <v>46.8</v>
      </c>
    </row>
    <row r="38" spans="2:7" x14ac:dyDescent="0.25">
      <c r="B38" s="10" t="s">
        <v>50</v>
      </c>
      <c r="C38" s="22">
        <v>303</v>
      </c>
      <c r="D38" s="22" t="s">
        <v>11</v>
      </c>
      <c r="E38" s="17">
        <v>9850060510</v>
      </c>
      <c r="F38" s="22">
        <v>540</v>
      </c>
      <c r="G38" s="22">
        <v>46.8</v>
      </c>
    </row>
    <row r="39" spans="2:7" x14ac:dyDescent="0.25">
      <c r="B39" s="31" t="s">
        <v>12</v>
      </c>
      <c r="C39" s="22">
        <v>303</v>
      </c>
      <c r="D39" s="22" t="s">
        <v>13</v>
      </c>
      <c r="E39" s="17"/>
      <c r="F39" s="22"/>
      <c r="G39" s="41">
        <f>G40</f>
        <v>130</v>
      </c>
    </row>
    <row r="40" spans="2:7" x14ac:dyDescent="0.25">
      <c r="B40" s="10" t="s">
        <v>14</v>
      </c>
      <c r="C40" s="22">
        <v>303</v>
      </c>
      <c r="D40" s="22" t="s">
        <v>15</v>
      </c>
      <c r="E40" s="17"/>
      <c r="F40" s="22"/>
      <c r="G40" s="41">
        <f>G41</f>
        <v>130</v>
      </c>
    </row>
    <row r="41" spans="2:7" ht="45" x14ac:dyDescent="0.25">
      <c r="B41" s="31" t="s">
        <v>86</v>
      </c>
      <c r="C41" s="22">
        <v>303</v>
      </c>
      <c r="D41" s="22" t="s">
        <v>15</v>
      </c>
      <c r="E41" s="17" t="s">
        <v>61</v>
      </c>
      <c r="F41" s="22"/>
      <c r="G41" s="41">
        <f>G42</f>
        <v>130</v>
      </c>
    </row>
    <row r="42" spans="2:7" ht="22.5" x14ac:dyDescent="0.25">
      <c r="B42" s="31" t="s">
        <v>93</v>
      </c>
      <c r="C42" s="22">
        <v>303</v>
      </c>
      <c r="D42" s="22" t="s">
        <v>15</v>
      </c>
      <c r="E42" s="17" t="s">
        <v>68</v>
      </c>
      <c r="F42" s="22"/>
      <c r="G42" s="41">
        <f>G43</f>
        <v>130</v>
      </c>
    </row>
    <row r="43" spans="2:7" ht="33.75" x14ac:dyDescent="0.25">
      <c r="B43" s="31" t="s">
        <v>94</v>
      </c>
      <c r="C43" s="22">
        <v>303</v>
      </c>
      <c r="D43" s="22" t="s">
        <v>15</v>
      </c>
      <c r="E43" s="17" t="s">
        <v>69</v>
      </c>
      <c r="F43" s="22"/>
      <c r="G43" s="41">
        <f>G44</f>
        <v>130</v>
      </c>
    </row>
    <row r="44" spans="2:7" ht="56.25" x14ac:dyDescent="0.25">
      <c r="B44" s="10" t="s">
        <v>42</v>
      </c>
      <c r="C44" s="22">
        <v>303</v>
      </c>
      <c r="D44" s="22" t="s">
        <v>15</v>
      </c>
      <c r="E44" s="17" t="s">
        <v>69</v>
      </c>
      <c r="F44" s="22">
        <v>100</v>
      </c>
      <c r="G44" s="41">
        <v>130</v>
      </c>
    </row>
    <row r="45" spans="2:7" ht="22.5" x14ac:dyDescent="0.25">
      <c r="B45" s="10" t="s">
        <v>16</v>
      </c>
      <c r="C45" s="22">
        <v>303</v>
      </c>
      <c r="D45" s="22" t="s">
        <v>17</v>
      </c>
      <c r="E45" s="22"/>
      <c r="F45" s="22"/>
      <c r="G45" s="41">
        <v>15</v>
      </c>
    </row>
    <row r="46" spans="2:7" ht="33.75" x14ac:dyDescent="0.25">
      <c r="B46" s="10" t="s">
        <v>18</v>
      </c>
      <c r="C46" s="22">
        <v>303</v>
      </c>
      <c r="D46" s="22" t="s">
        <v>19</v>
      </c>
      <c r="E46" s="22">
        <v>9000000000</v>
      </c>
      <c r="F46" s="11"/>
      <c r="G46" s="41">
        <v>15</v>
      </c>
    </row>
    <row r="47" spans="2:7" ht="33.75" x14ac:dyDescent="0.25">
      <c r="B47" s="10" t="s">
        <v>18</v>
      </c>
      <c r="C47" s="22">
        <v>303</v>
      </c>
      <c r="D47" s="22" t="s">
        <v>19</v>
      </c>
      <c r="E47" s="22">
        <v>9400000000</v>
      </c>
      <c r="F47" s="11"/>
      <c r="G47" s="12">
        <v>15</v>
      </c>
    </row>
    <row r="48" spans="2:7" ht="33.75" x14ac:dyDescent="0.25">
      <c r="B48" s="10" t="s">
        <v>18</v>
      </c>
      <c r="C48" s="22">
        <v>303</v>
      </c>
      <c r="D48" s="22" t="s">
        <v>19</v>
      </c>
      <c r="E48" s="22">
        <v>9420062010</v>
      </c>
      <c r="F48" s="22"/>
      <c r="G48" s="41">
        <v>15</v>
      </c>
    </row>
    <row r="49" spans="2:7" ht="22.5" x14ac:dyDescent="0.25">
      <c r="B49" s="10" t="s">
        <v>43</v>
      </c>
      <c r="C49" s="22">
        <v>303</v>
      </c>
      <c r="D49" s="22" t="s">
        <v>19</v>
      </c>
      <c r="E49" s="22">
        <v>9420062010</v>
      </c>
      <c r="F49" s="22">
        <v>200</v>
      </c>
      <c r="G49" s="41">
        <v>15</v>
      </c>
    </row>
    <row r="50" spans="2:7" x14ac:dyDescent="0.25">
      <c r="B50" s="10" t="s">
        <v>20</v>
      </c>
      <c r="C50" s="22">
        <v>303</v>
      </c>
      <c r="D50" s="22" t="s">
        <v>21</v>
      </c>
      <c r="E50" s="22"/>
      <c r="F50" s="22"/>
      <c r="G50" s="41">
        <f>G51</f>
        <v>8</v>
      </c>
    </row>
    <row r="51" spans="2:7" x14ac:dyDescent="0.25">
      <c r="B51" s="10" t="s">
        <v>22</v>
      </c>
      <c r="C51" s="22">
        <v>303</v>
      </c>
      <c r="D51" s="22" t="s">
        <v>23</v>
      </c>
      <c r="E51" s="22"/>
      <c r="F51" s="22"/>
      <c r="G51" s="41">
        <f>G52</f>
        <v>8</v>
      </c>
    </row>
    <row r="52" spans="2:7" ht="33.75" x14ac:dyDescent="0.25">
      <c r="B52" s="10" t="s">
        <v>45</v>
      </c>
      <c r="C52" s="22">
        <v>303</v>
      </c>
      <c r="D52" s="22" t="s">
        <v>23</v>
      </c>
      <c r="E52" s="17" t="s">
        <v>74</v>
      </c>
      <c r="F52" s="22"/>
      <c r="G52" s="41">
        <f>G53</f>
        <v>8</v>
      </c>
    </row>
    <row r="53" spans="2:7" ht="22.5" x14ac:dyDescent="0.25">
      <c r="B53" s="10" t="s">
        <v>51</v>
      </c>
      <c r="C53" s="22">
        <v>303</v>
      </c>
      <c r="D53" s="22" t="s">
        <v>23</v>
      </c>
      <c r="E53" s="17" t="s">
        <v>73</v>
      </c>
      <c r="F53" s="22"/>
      <c r="G53" s="41">
        <f>G54</f>
        <v>8</v>
      </c>
    </row>
    <row r="54" spans="2:7" x14ac:dyDescent="0.25">
      <c r="B54" s="8" t="s">
        <v>60</v>
      </c>
      <c r="C54" s="22">
        <v>303</v>
      </c>
      <c r="D54" s="22" t="s">
        <v>23</v>
      </c>
      <c r="E54" s="17" t="s">
        <v>72</v>
      </c>
      <c r="F54" s="22"/>
      <c r="G54" s="41">
        <f>G55</f>
        <v>8</v>
      </c>
    </row>
    <row r="55" spans="2:7" ht="22.5" x14ac:dyDescent="0.25">
      <c r="B55" s="10" t="s">
        <v>43</v>
      </c>
      <c r="C55" s="22">
        <v>303</v>
      </c>
      <c r="D55" s="22" t="s">
        <v>23</v>
      </c>
      <c r="E55" s="17" t="s">
        <v>72</v>
      </c>
      <c r="F55" s="22">
        <v>200</v>
      </c>
      <c r="G55" s="41">
        <v>8</v>
      </c>
    </row>
    <row r="56" spans="2:7" x14ac:dyDescent="0.25">
      <c r="B56" s="10" t="s">
        <v>24</v>
      </c>
      <c r="C56" s="22">
        <v>303</v>
      </c>
      <c r="D56" s="22" t="s">
        <v>25</v>
      </c>
      <c r="E56" s="22"/>
      <c r="F56" s="22"/>
      <c r="G56" s="41">
        <f>G57</f>
        <v>91</v>
      </c>
    </row>
    <row r="57" spans="2:7" x14ac:dyDescent="0.25">
      <c r="B57" s="10" t="s">
        <v>26</v>
      </c>
      <c r="C57" s="22">
        <v>303</v>
      </c>
      <c r="D57" s="22" t="s">
        <v>27</v>
      </c>
      <c r="E57" s="22"/>
      <c r="F57" s="22"/>
      <c r="G57" s="41">
        <f>G58</f>
        <v>91</v>
      </c>
    </row>
    <row r="58" spans="2:7" x14ac:dyDescent="0.25">
      <c r="B58" s="10" t="s">
        <v>52</v>
      </c>
      <c r="C58" s="22">
        <v>303</v>
      </c>
      <c r="D58" s="22" t="s">
        <v>27</v>
      </c>
      <c r="E58" s="17" t="s">
        <v>65</v>
      </c>
      <c r="F58" s="22"/>
      <c r="G58" s="41">
        <f>G59</f>
        <v>91</v>
      </c>
    </row>
    <row r="59" spans="2:7" ht="22.5" x14ac:dyDescent="0.25">
      <c r="B59" s="10" t="s">
        <v>53</v>
      </c>
      <c r="C59" s="22">
        <v>303</v>
      </c>
      <c r="D59" s="22" t="s">
        <v>27</v>
      </c>
      <c r="E59" s="17" t="s">
        <v>70</v>
      </c>
      <c r="F59" s="22"/>
      <c r="G59" s="41">
        <f>G60</f>
        <v>91</v>
      </c>
    </row>
    <row r="60" spans="2:7" ht="22.5" x14ac:dyDescent="0.25">
      <c r="B60" s="10" t="s">
        <v>54</v>
      </c>
      <c r="C60" s="22">
        <v>303</v>
      </c>
      <c r="D60" s="22" t="s">
        <v>27</v>
      </c>
      <c r="E60" s="17" t="s">
        <v>71</v>
      </c>
      <c r="F60" s="22"/>
      <c r="G60" s="41">
        <f>G61</f>
        <v>91</v>
      </c>
    </row>
    <row r="61" spans="2:7" ht="22.5" x14ac:dyDescent="0.25">
      <c r="B61" s="10" t="s">
        <v>43</v>
      </c>
      <c r="C61" s="22">
        <v>303</v>
      </c>
      <c r="D61" s="22" t="s">
        <v>27</v>
      </c>
      <c r="E61" s="17" t="s">
        <v>71</v>
      </c>
      <c r="F61" s="22">
        <v>200</v>
      </c>
      <c r="G61" s="41">
        <v>91</v>
      </c>
    </row>
    <row r="62" spans="2:7" x14ac:dyDescent="0.25">
      <c r="B62" s="10" t="s">
        <v>28</v>
      </c>
      <c r="C62" s="22">
        <v>303</v>
      </c>
      <c r="D62" s="22" t="s">
        <v>29</v>
      </c>
      <c r="E62" s="17"/>
      <c r="F62" s="22"/>
      <c r="G62" s="22">
        <v>16.100000000000001</v>
      </c>
    </row>
    <row r="63" spans="2:7" x14ac:dyDescent="0.25">
      <c r="B63" s="10" t="s">
        <v>30</v>
      </c>
      <c r="C63" s="22">
        <v>303</v>
      </c>
      <c r="D63" s="22" t="s">
        <v>31</v>
      </c>
      <c r="E63" s="22"/>
      <c r="F63" s="22"/>
      <c r="G63" s="22">
        <v>16.100000000000001</v>
      </c>
    </row>
    <row r="64" spans="2:7" x14ac:dyDescent="0.25">
      <c r="B64" s="10" t="s">
        <v>52</v>
      </c>
      <c r="C64" s="22">
        <v>303</v>
      </c>
      <c r="D64" s="22" t="s">
        <v>31</v>
      </c>
      <c r="E64" s="22">
        <v>9000000000</v>
      </c>
      <c r="F64" s="22"/>
      <c r="G64" s="22">
        <v>16.100000000000001</v>
      </c>
    </row>
    <row r="65" spans="2:7" ht="15.75" x14ac:dyDescent="0.25">
      <c r="B65" s="10" t="s">
        <v>55</v>
      </c>
      <c r="C65" s="22">
        <v>303</v>
      </c>
      <c r="D65" s="22" t="s">
        <v>31</v>
      </c>
      <c r="E65" s="22">
        <v>9040000000</v>
      </c>
      <c r="F65" s="11"/>
      <c r="G65" s="9">
        <v>16.100000000000001</v>
      </c>
    </row>
    <row r="66" spans="2:7" x14ac:dyDescent="0.25">
      <c r="B66" s="10" t="s">
        <v>56</v>
      </c>
      <c r="C66" s="22">
        <v>303</v>
      </c>
      <c r="D66" s="22" t="s">
        <v>31</v>
      </c>
      <c r="E66" s="22">
        <v>9040016270</v>
      </c>
      <c r="F66" s="22"/>
      <c r="G66" s="22">
        <v>16.100000000000001</v>
      </c>
    </row>
    <row r="67" spans="2:7" x14ac:dyDescent="0.25">
      <c r="B67" s="10" t="s">
        <v>57</v>
      </c>
      <c r="C67" s="22">
        <v>303</v>
      </c>
      <c r="D67" s="22" t="s">
        <v>31</v>
      </c>
      <c r="E67" s="22">
        <v>9040016270</v>
      </c>
      <c r="F67" s="22">
        <v>300</v>
      </c>
      <c r="G67" s="22">
        <v>16.100000000000001</v>
      </c>
    </row>
    <row r="68" spans="2:7" x14ac:dyDescent="0.25">
      <c r="B68" s="10" t="s">
        <v>32</v>
      </c>
      <c r="C68" s="22">
        <v>303</v>
      </c>
      <c r="D68" s="22" t="s">
        <v>33</v>
      </c>
      <c r="E68" s="22"/>
      <c r="F68" s="22"/>
      <c r="G68" s="41">
        <v>1</v>
      </c>
    </row>
    <row r="69" spans="2:7" x14ac:dyDescent="0.25">
      <c r="B69" s="10" t="s">
        <v>34</v>
      </c>
      <c r="C69" s="22">
        <v>303</v>
      </c>
      <c r="D69" s="22" t="s">
        <v>35</v>
      </c>
      <c r="E69" s="22"/>
      <c r="F69" s="22"/>
      <c r="G69" s="41">
        <v>1</v>
      </c>
    </row>
    <row r="70" spans="2:7" x14ac:dyDescent="0.25">
      <c r="B70" s="10" t="s">
        <v>52</v>
      </c>
      <c r="C70" s="22">
        <v>303</v>
      </c>
      <c r="D70" s="22" t="s">
        <v>35</v>
      </c>
      <c r="E70" s="22">
        <v>9000000000</v>
      </c>
      <c r="F70" s="22"/>
      <c r="G70" s="41">
        <v>1</v>
      </c>
    </row>
    <row r="71" spans="2:7" ht="22.5" x14ac:dyDescent="0.25">
      <c r="B71" s="10" t="s">
        <v>58</v>
      </c>
      <c r="C71" s="22">
        <v>303</v>
      </c>
      <c r="D71" s="22" t="s">
        <v>35</v>
      </c>
      <c r="E71" s="22">
        <v>9030000000</v>
      </c>
      <c r="F71" s="22"/>
      <c r="G71" s="41">
        <v>1</v>
      </c>
    </row>
    <row r="72" spans="2:7" ht="22.5" x14ac:dyDescent="0.25">
      <c r="B72" s="10" t="s">
        <v>59</v>
      </c>
      <c r="C72" s="22">
        <v>303</v>
      </c>
      <c r="D72" s="22" t="s">
        <v>35</v>
      </c>
      <c r="E72" s="22">
        <v>9030016670</v>
      </c>
      <c r="F72" s="22"/>
      <c r="G72" s="41">
        <v>1</v>
      </c>
    </row>
    <row r="73" spans="2:7" ht="22.5" x14ac:dyDescent="0.25">
      <c r="B73" s="10" t="s">
        <v>43</v>
      </c>
      <c r="C73" s="22">
        <v>303</v>
      </c>
      <c r="D73" s="22" t="s">
        <v>35</v>
      </c>
      <c r="E73" s="22">
        <v>9030016670</v>
      </c>
      <c r="F73" s="22">
        <v>200</v>
      </c>
      <c r="G73" s="41">
        <v>1</v>
      </c>
    </row>
    <row r="74" spans="2:7" x14ac:dyDescent="0.25">
      <c r="B74" s="16" t="s">
        <v>36</v>
      </c>
      <c r="C74" s="22">
        <v>303</v>
      </c>
      <c r="D74" s="22"/>
      <c r="E74" s="11"/>
      <c r="F74" s="22"/>
      <c r="G74" s="43">
        <f>G11+G40+G45+G50+G56+G62+G68</f>
        <v>2623.9</v>
      </c>
    </row>
    <row r="75" spans="2:7" x14ac:dyDescent="0.25">
      <c r="B75" s="2"/>
    </row>
  </sheetData>
  <mergeCells count="4">
    <mergeCell ref="C4:G4"/>
    <mergeCell ref="B7:G7"/>
    <mergeCell ref="C2:D2"/>
    <mergeCell ref="C3:D3"/>
  </mergeCells>
  <pageMargins left="0.39370078740157483" right="0" top="0.39370078740157483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61A4-6462-4FE3-8520-1A71301D3E53}">
  <dimension ref="A2:J74"/>
  <sheetViews>
    <sheetView tabSelected="1" topLeftCell="A37" zoomScaleNormal="100" workbookViewId="0">
      <selection activeCell="D11" sqref="D11"/>
    </sheetView>
  </sheetViews>
  <sheetFormatPr defaultRowHeight="15" x14ac:dyDescent="0.25"/>
  <cols>
    <col min="2" max="2" width="43.140625" customWidth="1"/>
    <col min="4" max="4" width="11.42578125" customWidth="1"/>
    <col min="6" max="6" width="8.7109375" customWidth="1"/>
    <col min="7" max="7" width="8.85546875" hidden="1" customWidth="1"/>
  </cols>
  <sheetData>
    <row r="2" spans="1:10" x14ac:dyDescent="0.25">
      <c r="B2" s="6"/>
      <c r="C2" s="53" t="s">
        <v>81</v>
      </c>
      <c r="D2" s="53"/>
      <c r="E2" s="53"/>
    </row>
    <row r="3" spans="1:10" x14ac:dyDescent="0.25">
      <c r="B3" s="6"/>
      <c r="C3" s="49" t="s">
        <v>1</v>
      </c>
      <c r="D3" s="49"/>
      <c r="E3" s="49"/>
    </row>
    <row r="4" spans="1:10" ht="75" customHeight="1" x14ac:dyDescent="0.25">
      <c r="B4" s="6"/>
      <c r="C4" s="49" t="s">
        <v>78</v>
      </c>
      <c r="D4" s="49"/>
      <c r="E4" s="49"/>
      <c r="F4" s="49"/>
      <c r="G4" s="15"/>
    </row>
    <row r="5" spans="1:10" x14ac:dyDescent="0.25">
      <c r="B5" s="6"/>
      <c r="C5" s="6"/>
    </row>
    <row r="6" spans="1:10" ht="75" customHeight="1" x14ac:dyDescent="0.25">
      <c r="B6" s="50" t="s">
        <v>85</v>
      </c>
      <c r="C6" s="50"/>
      <c r="D6" s="50"/>
      <c r="E6" s="50"/>
      <c r="F6" s="50"/>
    </row>
    <row r="7" spans="1:10" x14ac:dyDescent="0.25">
      <c r="B7" s="7"/>
    </row>
    <row r="8" spans="1:10" ht="38.25" x14ac:dyDescent="0.25">
      <c r="B8" s="22" t="s">
        <v>2</v>
      </c>
      <c r="C8" s="22" t="s">
        <v>3</v>
      </c>
      <c r="D8" s="22" t="s">
        <v>40</v>
      </c>
      <c r="E8" s="22" t="s">
        <v>41</v>
      </c>
      <c r="F8" s="22" t="s">
        <v>4</v>
      </c>
    </row>
    <row r="9" spans="1:10" x14ac:dyDescent="0.25">
      <c r="B9" s="22">
        <v>1</v>
      </c>
      <c r="C9" s="22">
        <v>2</v>
      </c>
      <c r="D9" s="22">
        <v>3</v>
      </c>
      <c r="E9" s="22">
        <v>4</v>
      </c>
      <c r="F9" s="22">
        <v>5</v>
      </c>
    </row>
    <row r="10" spans="1:10" ht="16.5" thickBot="1" x14ac:dyDescent="0.3">
      <c r="B10" s="34" t="s">
        <v>5</v>
      </c>
      <c r="C10" s="22" t="s">
        <v>37</v>
      </c>
      <c r="D10" s="40"/>
      <c r="E10" s="22"/>
      <c r="F10" s="46">
        <f>F11+F18+F23+F28</f>
        <v>2362.8000000000002</v>
      </c>
      <c r="G10" s="23">
        <f>G11+G15+G25+G30</f>
        <v>0</v>
      </c>
    </row>
    <row r="11" spans="1:10" ht="51" x14ac:dyDescent="0.25">
      <c r="B11" s="16" t="s">
        <v>6</v>
      </c>
      <c r="C11" s="22" t="s">
        <v>7</v>
      </c>
      <c r="D11" s="22"/>
      <c r="E11" s="22"/>
      <c r="F11" s="46">
        <f>F12</f>
        <v>1253</v>
      </c>
    </row>
    <row r="12" spans="1:10" ht="51" x14ac:dyDescent="0.25">
      <c r="B12" s="45" t="s">
        <v>86</v>
      </c>
      <c r="C12" s="22" t="s">
        <v>7</v>
      </c>
      <c r="D12" s="17" t="s">
        <v>61</v>
      </c>
      <c r="E12" s="22"/>
      <c r="F12" s="41">
        <f>F13</f>
        <v>1253</v>
      </c>
    </row>
    <row r="13" spans="1:10" ht="25.5" x14ac:dyDescent="0.25">
      <c r="B13" s="45" t="s">
        <v>87</v>
      </c>
      <c r="C13" s="22" t="s">
        <v>7</v>
      </c>
      <c r="D13" s="17" t="s">
        <v>62</v>
      </c>
      <c r="E13" s="22"/>
      <c r="F13" s="41">
        <f>F14+F15+F16+F17</f>
        <v>1253</v>
      </c>
    </row>
    <row r="14" spans="1:10" ht="63.75" x14ac:dyDescent="0.25">
      <c r="B14" s="16" t="s">
        <v>42</v>
      </c>
      <c r="C14" s="22" t="s">
        <v>7</v>
      </c>
      <c r="D14" s="17" t="s">
        <v>64</v>
      </c>
      <c r="E14" s="22">
        <v>100</v>
      </c>
      <c r="F14" s="41">
        <v>340</v>
      </c>
    </row>
    <row r="15" spans="1:10" ht="63.75" x14ac:dyDescent="0.25">
      <c r="B15" s="16" t="s">
        <v>42</v>
      </c>
      <c r="C15" s="22" t="s">
        <v>7</v>
      </c>
      <c r="D15" s="17" t="s">
        <v>63</v>
      </c>
      <c r="E15" s="22">
        <v>100</v>
      </c>
      <c r="F15" s="41">
        <v>500</v>
      </c>
    </row>
    <row r="16" spans="1:10" ht="25.5" x14ac:dyDescent="0.25">
      <c r="A16" s="18"/>
      <c r="B16" s="16" t="s">
        <v>43</v>
      </c>
      <c r="C16" s="22" t="s">
        <v>7</v>
      </c>
      <c r="D16" s="17" t="s">
        <v>64</v>
      </c>
      <c r="E16" s="22">
        <v>200</v>
      </c>
      <c r="F16" s="22">
        <v>395</v>
      </c>
      <c r="G16" s="18"/>
      <c r="H16" s="18"/>
      <c r="I16" s="18"/>
      <c r="J16" s="18"/>
    </row>
    <row r="17" spans="2:7" x14ac:dyDescent="0.25">
      <c r="B17" s="16" t="s">
        <v>82</v>
      </c>
      <c r="C17" s="22" t="s">
        <v>7</v>
      </c>
      <c r="D17" s="17" t="s">
        <v>64</v>
      </c>
      <c r="E17" s="22">
        <v>800</v>
      </c>
      <c r="F17" s="22">
        <v>18</v>
      </c>
    </row>
    <row r="18" spans="2:7" ht="25.5" x14ac:dyDescent="0.25">
      <c r="B18" s="16" t="s">
        <v>76</v>
      </c>
      <c r="C18" s="22" t="s">
        <v>75</v>
      </c>
      <c r="D18" s="22"/>
      <c r="E18" s="22"/>
      <c r="F18" s="41">
        <f>F19</f>
        <v>125</v>
      </c>
      <c r="G18" s="23">
        <f>G19</f>
        <v>125</v>
      </c>
    </row>
    <row r="19" spans="2:7" ht="25.5" x14ac:dyDescent="0.25">
      <c r="B19" s="16" t="s">
        <v>77</v>
      </c>
      <c r="C19" s="22" t="s">
        <v>75</v>
      </c>
      <c r="D19" s="22">
        <v>130000000</v>
      </c>
      <c r="E19" s="22"/>
      <c r="F19" s="41">
        <v>125</v>
      </c>
      <c r="G19" s="23">
        <v>125</v>
      </c>
    </row>
    <row r="20" spans="2:7" ht="51" x14ac:dyDescent="0.25">
      <c r="B20" s="42" t="s">
        <v>86</v>
      </c>
      <c r="C20" s="26" t="s">
        <v>75</v>
      </c>
      <c r="D20" s="29">
        <v>100000000</v>
      </c>
      <c r="E20" s="29"/>
      <c r="F20" s="47">
        <f>F21</f>
        <v>125</v>
      </c>
      <c r="G20" s="30">
        <f>G21</f>
        <v>125</v>
      </c>
    </row>
    <row r="21" spans="2:7" ht="15.75" x14ac:dyDescent="0.25">
      <c r="B21" s="42" t="s">
        <v>89</v>
      </c>
      <c r="C21" s="26" t="s">
        <v>75</v>
      </c>
      <c r="D21" s="24">
        <v>130000000</v>
      </c>
      <c r="E21" s="24"/>
      <c r="F21" s="41">
        <f>F22</f>
        <v>125</v>
      </c>
      <c r="G21" s="23">
        <f>G22</f>
        <v>125</v>
      </c>
    </row>
    <row r="22" spans="2:7" ht="15.75" x14ac:dyDescent="0.25">
      <c r="B22" s="42" t="s">
        <v>44</v>
      </c>
      <c r="C22" s="20" t="s">
        <v>75</v>
      </c>
      <c r="D22" s="22">
        <v>130010240</v>
      </c>
      <c r="E22" s="22">
        <v>800</v>
      </c>
      <c r="F22" s="41">
        <v>125</v>
      </c>
      <c r="G22" s="12">
        <v>125</v>
      </c>
    </row>
    <row r="23" spans="2:7" x14ac:dyDescent="0.25">
      <c r="B23" s="16" t="s">
        <v>8</v>
      </c>
      <c r="C23" s="22" t="s">
        <v>9</v>
      </c>
      <c r="D23" s="17"/>
      <c r="E23" s="22"/>
      <c r="F23" s="41">
        <v>10</v>
      </c>
    </row>
    <row r="24" spans="2:7" ht="38.25" x14ac:dyDescent="0.25">
      <c r="B24" s="16" t="s">
        <v>45</v>
      </c>
      <c r="C24" s="22" t="s">
        <v>9</v>
      </c>
      <c r="D24" s="17">
        <v>9900000000</v>
      </c>
      <c r="E24" s="22"/>
      <c r="F24" s="41">
        <v>10</v>
      </c>
    </row>
    <row r="25" spans="2:7" x14ac:dyDescent="0.25">
      <c r="B25" s="16" t="s">
        <v>8</v>
      </c>
      <c r="C25" s="22" t="s">
        <v>9</v>
      </c>
      <c r="D25" s="17">
        <v>9910000000</v>
      </c>
      <c r="E25" s="22"/>
      <c r="F25" s="41">
        <v>10</v>
      </c>
    </row>
    <row r="26" spans="2:7" x14ac:dyDescent="0.25">
      <c r="B26" s="16" t="s">
        <v>88</v>
      </c>
      <c r="C26" s="22" t="s">
        <v>9</v>
      </c>
      <c r="D26" s="17">
        <v>9910014100</v>
      </c>
      <c r="E26" s="22"/>
      <c r="F26" s="41">
        <v>10</v>
      </c>
    </row>
    <row r="27" spans="2:7" x14ac:dyDescent="0.25">
      <c r="B27" s="16" t="s">
        <v>46</v>
      </c>
      <c r="C27" s="22" t="s">
        <v>9</v>
      </c>
      <c r="D27" s="17">
        <v>9910014100</v>
      </c>
      <c r="E27" s="22">
        <v>800</v>
      </c>
      <c r="F27" s="41">
        <v>10</v>
      </c>
    </row>
    <row r="28" spans="2:7" x14ac:dyDescent="0.25">
      <c r="B28" s="16" t="s">
        <v>10</v>
      </c>
      <c r="C28" s="22" t="s">
        <v>11</v>
      </c>
      <c r="D28" s="17"/>
      <c r="E28" s="22"/>
      <c r="F28" s="41">
        <f>F29+F34</f>
        <v>974.8</v>
      </c>
    </row>
    <row r="29" spans="2:7" ht="25.5" x14ac:dyDescent="0.25">
      <c r="B29" s="45" t="s">
        <v>90</v>
      </c>
      <c r="C29" s="22" t="s">
        <v>11</v>
      </c>
      <c r="D29" s="17" t="s">
        <v>65</v>
      </c>
      <c r="E29" s="22"/>
      <c r="F29" s="41">
        <f>F30</f>
        <v>928</v>
      </c>
    </row>
    <row r="30" spans="2:7" ht="25.5" x14ac:dyDescent="0.25">
      <c r="B30" s="45" t="s">
        <v>91</v>
      </c>
      <c r="C30" s="22" t="s">
        <v>11</v>
      </c>
      <c r="D30" s="17" t="s">
        <v>66</v>
      </c>
      <c r="E30" s="22"/>
      <c r="F30" s="41">
        <f>F31</f>
        <v>928</v>
      </c>
    </row>
    <row r="31" spans="2:7" ht="76.5" x14ac:dyDescent="0.25">
      <c r="B31" s="45" t="s">
        <v>92</v>
      </c>
      <c r="C31" s="22" t="s">
        <v>11</v>
      </c>
      <c r="D31" s="17" t="s">
        <v>67</v>
      </c>
      <c r="E31" s="22"/>
      <c r="F31" s="41">
        <f>SUM(F32:F33)</f>
        <v>928</v>
      </c>
    </row>
    <row r="32" spans="2:7" ht="63.75" x14ac:dyDescent="0.25">
      <c r="B32" s="16" t="s">
        <v>42</v>
      </c>
      <c r="C32" s="22" t="s">
        <v>11</v>
      </c>
      <c r="D32" s="17" t="s">
        <v>67</v>
      </c>
      <c r="E32" s="22">
        <v>100</v>
      </c>
      <c r="F32" s="41">
        <v>528</v>
      </c>
    </row>
    <row r="33" spans="2:6" ht="25.5" x14ac:dyDescent="0.25">
      <c r="B33" s="16" t="s">
        <v>43</v>
      </c>
      <c r="C33" s="22" t="s">
        <v>11</v>
      </c>
      <c r="D33" s="17" t="s">
        <v>67</v>
      </c>
      <c r="E33" s="22">
        <v>200</v>
      </c>
      <c r="F33" s="41">
        <v>400</v>
      </c>
    </row>
    <row r="34" spans="2:6" ht="38.25" x14ac:dyDescent="0.25">
      <c r="B34" s="16" t="s">
        <v>47</v>
      </c>
      <c r="C34" s="22" t="s">
        <v>11</v>
      </c>
      <c r="D34" s="17">
        <v>9800000000</v>
      </c>
      <c r="E34" s="22"/>
      <c r="F34" s="22">
        <v>46.8</v>
      </c>
    </row>
    <row r="35" spans="2:6" ht="15" customHeight="1" x14ac:dyDescent="0.25">
      <c r="B35" s="16" t="s">
        <v>48</v>
      </c>
      <c r="C35" s="22" t="s">
        <v>11</v>
      </c>
      <c r="D35" s="17">
        <v>9850000000</v>
      </c>
      <c r="E35" s="22"/>
      <c r="F35" s="22">
        <v>46.8</v>
      </c>
    </row>
    <row r="36" spans="2:6" ht="89.25" x14ac:dyDescent="0.25">
      <c r="B36" s="16" t="s">
        <v>49</v>
      </c>
      <c r="C36" s="22" t="s">
        <v>11</v>
      </c>
      <c r="D36" s="17">
        <v>9850060510</v>
      </c>
      <c r="E36" s="22"/>
      <c r="F36" s="22">
        <v>46.8</v>
      </c>
    </row>
    <row r="37" spans="2:6" x14ac:dyDescent="0.25">
      <c r="B37" s="16" t="s">
        <v>50</v>
      </c>
      <c r="C37" s="22" t="s">
        <v>11</v>
      </c>
      <c r="D37" s="17">
        <v>9850060510</v>
      </c>
      <c r="E37" s="22">
        <v>540</v>
      </c>
      <c r="F37" s="22">
        <v>46.8</v>
      </c>
    </row>
    <row r="38" spans="2:6" x14ac:dyDescent="0.25">
      <c r="B38" s="45" t="s">
        <v>12</v>
      </c>
      <c r="C38" s="22" t="s">
        <v>13</v>
      </c>
      <c r="D38" s="17"/>
      <c r="E38" s="22"/>
      <c r="F38" s="41">
        <f>F39</f>
        <v>130</v>
      </c>
    </row>
    <row r="39" spans="2:6" x14ac:dyDescent="0.25">
      <c r="B39" s="16" t="s">
        <v>14</v>
      </c>
      <c r="C39" s="22" t="s">
        <v>15</v>
      </c>
      <c r="D39" s="17"/>
      <c r="E39" s="22"/>
      <c r="F39" s="41">
        <f>F40</f>
        <v>130</v>
      </c>
    </row>
    <row r="40" spans="2:6" ht="51" x14ac:dyDescent="0.25">
      <c r="B40" s="45" t="s">
        <v>86</v>
      </c>
      <c r="C40" s="22" t="s">
        <v>15</v>
      </c>
      <c r="D40" s="17" t="s">
        <v>61</v>
      </c>
      <c r="E40" s="22"/>
      <c r="F40" s="41">
        <f>F41</f>
        <v>130</v>
      </c>
    </row>
    <row r="41" spans="2:6" ht="25.5" x14ac:dyDescent="0.25">
      <c r="B41" s="45" t="s">
        <v>93</v>
      </c>
      <c r="C41" s="22" t="s">
        <v>15</v>
      </c>
      <c r="D41" s="17" t="s">
        <v>68</v>
      </c>
      <c r="E41" s="22"/>
      <c r="F41" s="41">
        <f>F42</f>
        <v>130</v>
      </c>
    </row>
    <row r="42" spans="2:6" ht="38.25" x14ac:dyDescent="0.25">
      <c r="B42" s="45" t="s">
        <v>94</v>
      </c>
      <c r="C42" s="22" t="s">
        <v>15</v>
      </c>
      <c r="D42" s="17" t="s">
        <v>69</v>
      </c>
      <c r="E42" s="22"/>
      <c r="F42" s="41">
        <f>F43</f>
        <v>130</v>
      </c>
    </row>
    <row r="43" spans="2:6" ht="63.75" x14ac:dyDescent="0.25">
      <c r="B43" s="16" t="s">
        <v>42</v>
      </c>
      <c r="C43" s="22" t="s">
        <v>15</v>
      </c>
      <c r="D43" s="17" t="s">
        <v>69</v>
      </c>
      <c r="E43" s="22">
        <v>100</v>
      </c>
      <c r="F43" s="41">
        <v>130</v>
      </c>
    </row>
    <row r="44" spans="2:6" ht="25.5" x14ac:dyDescent="0.25">
      <c r="B44" s="16" t="s">
        <v>16</v>
      </c>
      <c r="C44" s="22" t="s">
        <v>17</v>
      </c>
      <c r="D44" s="17"/>
      <c r="E44" s="22"/>
      <c r="F44" s="41">
        <v>15</v>
      </c>
    </row>
    <row r="45" spans="2:6" ht="38.25" x14ac:dyDescent="0.25">
      <c r="B45" s="16" t="s">
        <v>18</v>
      </c>
      <c r="C45" s="22" t="s">
        <v>19</v>
      </c>
      <c r="D45" s="17">
        <v>9000000000</v>
      </c>
      <c r="E45" s="22"/>
      <c r="F45" s="41">
        <v>15</v>
      </c>
    </row>
    <row r="46" spans="2:6" ht="38.25" x14ac:dyDescent="0.25">
      <c r="B46" s="16" t="s">
        <v>18</v>
      </c>
      <c r="C46" s="22" t="s">
        <v>19</v>
      </c>
      <c r="D46" s="17">
        <v>9400000000</v>
      </c>
      <c r="E46" s="22"/>
      <c r="F46" s="41">
        <v>15</v>
      </c>
    </row>
    <row r="47" spans="2:6" ht="38.25" x14ac:dyDescent="0.25">
      <c r="B47" s="16" t="s">
        <v>18</v>
      </c>
      <c r="C47" s="22" t="s">
        <v>19</v>
      </c>
      <c r="D47" s="17">
        <v>9420062010</v>
      </c>
      <c r="E47" s="22"/>
      <c r="F47" s="41">
        <v>15</v>
      </c>
    </row>
    <row r="48" spans="2:6" ht="25.5" x14ac:dyDescent="0.25">
      <c r="B48" s="16" t="s">
        <v>43</v>
      </c>
      <c r="C48" s="22" t="s">
        <v>19</v>
      </c>
      <c r="D48" s="17">
        <v>9420062010</v>
      </c>
      <c r="E48" s="22">
        <v>200</v>
      </c>
      <c r="F48" s="41">
        <v>15</v>
      </c>
    </row>
    <row r="49" spans="2:6" x14ac:dyDescent="0.25">
      <c r="B49" s="16" t="s">
        <v>20</v>
      </c>
      <c r="C49" s="22" t="s">
        <v>21</v>
      </c>
      <c r="D49" s="17"/>
      <c r="E49" s="22"/>
      <c r="F49" s="41">
        <f>F50</f>
        <v>8</v>
      </c>
    </row>
    <row r="50" spans="2:6" x14ac:dyDescent="0.25">
      <c r="B50" s="16" t="s">
        <v>22</v>
      </c>
      <c r="C50" s="22" t="s">
        <v>23</v>
      </c>
      <c r="D50" s="17"/>
      <c r="E50" s="22"/>
      <c r="F50" s="41">
        <f>F51</f>
        <v>8</v>
      </c>
    </row>
    <row r="51" spans="2:6" ht="38.25" x14ac:dyDescent="0.25">
      <c r="B51" s="16" t="s">
        <v>45</v>
      </c>
      <c r="C51" s="22" t="s">
        <v>23</v>
      </c>
      <c r="D51" s="17">
        <v>9200000000</v>
      </c>
      <c r="E51" s="22"/>
      <c r="F51" s="41">
        <f>F52</f>
        <v>8</v>
      </c>
    </row>
    <row r="52" spans="2:6" ht="25.5" x14ac:dyDescent="0.25">
      <c r="B52" s="16" t="s">
        <v>51</v>
      </c>
      <c r="C52" s="22" t="s">
        <v>23</v>
      </c>
      <c r="D52" s="17">
        <v>9290000000</v>
      </c>
      <c r="E52" s="22"/>
      <c r="F52" s="41">
        <f>F53</f>
        <v>8</v>
      </c>
    </row>
    <row r="53" spans="2:6" x14ac:dyDescent="0.25">
      <c r="B53" s="16" t="s">
        <v>83</v>
      </c>
      <c r="C53" s="22" t="s">
        <v>23</v>
      </c>
      <c r="D53" s="17" t="s">
        <v>72</v>
      </c>
      <c r="E53" s="22"/>
      <c r="F53" s="41">
        <f>F54</f>
        <v>8</v>
      </c>
    </row>
    <row r="54" spans="2:6" ht="25.5" x14ac:dyDescent="0.25">
      <c r="B54" s="16" t="s">
        <v>43</v>
      </c>
      <c r="C54" s="22" t="s">
        <v>23</v>
      </c>
      <c r="D54" s="17" t="s">
        <v>72</v>
      </c>
      <c r="E54" s="22">
        <v>200</v>
      </c>
      <c r="F54" s="41">
        <v>8</v>
      </c>
    </row>
    <row r="55" spans="2:6" x14ac:dyDescent="0.25">
      <c r="B55" s="16" t="s">
        <v>24</v>
      </c>
      <c r="C55" s="22" t="s">
        <v>25</v>
      </c>
      <c r="D55" s="17"/>
      <c r="E55" s="22"/>
      <c r="F55" s="41">
        <f>F56</f>
        <v>91</v>
      </c>
    </row>
    <row r="56" spans="2:6" x14ac:dyDescent="0.25">
      <c r="B56" s="16" t="s">
        <v>26</v>
      </c>
      <c r="C56" s="22" t="s">
        <v>27</v>
      </c>
      <c r="D56" s="17"/>
      <c r="E56" s="22"/>
      <c r="F56" s="41">
        <f>F57</f>
        <v>91</v>
      </c>
    </row>
    <row r="57" spans="2:6" x14ac:dyDescent="0.25">
      <c r="B57" s="16" t="s">
        <v>52</v>
      </c>
      <c r="C57" s="22" t="s">
        <v>27</v>
      </c>
      <c r="D57" s="17" t="s">
        <v>84</v>
      </c>
      <c r="E57" s="22"/>
      <c r="F57" s="41">
        <f>F58</f>
        <v>91</v>
      </c>
    </row>
    <row r="58" spans="2:6" ht="25.5" x14ac:dyDescent="0.25">
      <c r="B58" s="16" t="s">
        <v>53</v>
      </c>
      <c r="C58" s="22" t="s">
        <v>27</v>
      </c>
      <c r="D58" s="17" t="s">
        <v>70</v>
      </c>
      <c r="E58" s="22"/>
      <c r="F58" s="41">
        <f>F59</f>
        <v>91</v>
      </c>
    </row>
    <row r="59" spans="2:6" ht="25.5" x14ac:dyDescent="0.25">
      <c r="B59" s="16" t="s">
        <v>54</v>
      </c>
      <c r="C59" s="22" t="s">
        <v>27</v>
      </c>
      <c r="D59" s="17" t="s">
        <v>71</v>
      </c>
      <c r="E59" s="22"/>
      <c r="F59" s="41">
        <f>F60</f>
        <v>91</v>
      </c>
    </row>
    <row r="60" spans="2:6" ht="25.5" x14ac:dyDescent="0.25">
      <c r="B60" s="16" t="s">
        <v>43</v>
      </c>
      <c r="C60" s="22" t="s">
        <v>27</v>
      </c>
      <c r="D60" s="17" t="s">
        <v>71</v>
      </c>
      <c r="E60" s="22">
        <v>200</v>
      </c>
      <c r="F60" s="41">
        <v>91</v>
      </c>
    </row>
    <row r="61" spans="2:6" x14ac:dyDescent="0.25">
      <c r="B61" s="16" t="s">
        <v>28</v>
      </c>
      <c r="C61" s="22" t="s">
        <v>29</v>
      </c>
      <c r="D61" s="17"/>
      <c r="E61" s="22"/>
      <c r="F61" s="22">
        <v>16.100000000000001</v>
      </c>
    </row>
    <row r="62" spans="2:6" x14ac:dyDescent="0.25">
      <c r="B62" s="16" t="s">
        <v>30</v>
      </c>
      <c r="C62" s="22" t="s">
        <v>31</v>
      </c>
      <c r="D62" s="17"/>
      <c r="E62" s="22"/>
      <c r="F62" s="22">
        <v>16.100000000000001</v>
      </c>
    </row>
    <row r="63" spans="2:6" x14ac:dyDescent="0.25">
      <c r="B63" s="16" t="s">
        <v>52</v>
      </c>
      <c r="C63" s="22" t="s">
        <v>31</v>
      </c>
      <c r="D63" s="17">
        <v>9000000000</v>
      </c>
      <c r="E63" s="22"/>
      <c r="F63" s="22">
        <v>16.100000000000001</v>
      </c>
    </row>
    <row r="64" spans="2:6" x14ac:dyDescent="0.25">
      <c r="B64" s="16" t="s">
        <v>55</v>
      </c>
      <c r="C64" s="22" t="s">
        <v>31</v>
      </c>
      <c r="D64" s="17">
        <v>9040000000</v>
      </c>
      <c r="E64" s="22"/>
      <c r="F64" s="22">
        <v>16.100000000000001</v>
      </c>
    </row>
    <row r="65" spans="2:6" x14ac:dyDescent="0.25">
      <c r="B65" s="16" t="s">
        <v>56</v>
      </c>
      <c r="C65" s="22" t="s">
        <v>31</v>
      </c>
      <c r="D65" s="17">
        <v>9040016270</v>
      </c>
      <c r="E65" s="22"/>
      <c r="F65" s="22">
        <v>16.100000000000001</v>
      </c>
    </row>
    <row r="66" spans="2:6" ht="15" customHeight="1" x14ac:dyDescent="0.25">
      <c r="B66" s="16" t="s">
        <v>57</v>
      </c>
      <c r="C66" s="22" t="s">
        <v>31</v>
      </c>
      <c r="D66" s="17">
        <v>9040016270</v>
      </c>
      <c r="E66" s="22">
        <v>300</v>
      </c>
      <c r="F66" s="22">
        <v>16.100000000000001</v>
      </c>
    </row>
    <row r="67" spans="2:6" x14ac:dyDescent="0.25">
      <c r="B67" s="16" t="s">
        <v>32</v>
      </c>
      <c r="C67" s="22" t="s">
        <v>33</v>
      </c>
      <c r="D67" s="17"/>
      <c r="E67" s="22"/>
      <c r="F67" s="41">
        <v>1</v>
      </c>
    </row>
    <row r="68" spans="2:6" x14ac:dyDescent="0.25">
      <c r="B68" s="16" t="s">
        <v>34</v>
      </c>
      <c r="C68" s="22" t="s">
        <v>35</v>
      </c>
      <c r="D68" s="17"/>
      <c r="E68" s="22"/>
      <c r="F68" s="41">
        <v>1</v>
      </c>
    </row>
    <row r="69" spans="2:6" x14ac:dyDescent="0.25">
      <c r="B69" s="16" t="s">
        <v>52</v>
      </c>
      <c r="C69" s="22" t="s">
        <v>35</v>
      </c>
      <c r="D69" s="17">
        <v>9000000000</v>
      </c>
      <c r="E69" s="22"/>
      <c r="F69" s="41">
        <v>1</v>
      </c>
    </row>
    <row r="70" spans="2:6" ht="25.5" x14ac:dyDescent="0.25">
      <c r="B70" s="16" t="s">
        <v>58</v>
      </c>
      <c r="C70" s="22" t="s">
        <v>35</v>
      </c>
      <c r="D70" s="17">
        <v>9030000000</v>
      </c>
      <c r="E70" s="22"/>
      <c r="F70" s="41">
        <v>1</v>
      </c>
    </row>
    <row r="71" spans="2:6" ht="25.5" x14ac:dyDescent="0.25">
      <c r="B71" s="16" t="s">
        <v>59</v>
      </c>
      <c r="C71" s="22" t="s">
        <v>35</v>
      </c>
      <c r="D71" s="17">
        <v>9030016670</v>
      </c>
      <c r="E71" s="22"/>
      <c r="F71" s="41">
        <v>1</v>
      </c>
    </row>
    <row r="72" spans="2:6" ht="25.5" x14ac:dyDescent="0.25">
      <c r="B72" s="16" t="s">
        <v>43</v>
      </c>
      <c r="C72" s="22" t="s">
        <v>35</v>
      </c>
      <c r="D72" s="17">
        <v>9030016670</v>
      </c>
      <c r="E72" s="22">
        <v>200</v>
      </c>
      <c r="F72" s="41">
        <v>1</v>
      </c>
    </row>
    <row r="73" spans="2:6" x14ac:dyDescent="0.25">
      <c r="B73" s="16" t="s">
        <v>36</v>
      </c>
      <c r="C73" s="22"/>
      <c r="D73" s="22"/>
      <c r="E73" s="22"/>
      <c r="F73" s="43">
        <f>F10+F38+F44+F49+F55+F66+F67</f>
        <v>2623.9</v>
      </c>
    </row>
    <row r="74" spans="2:6" x14ac:dyDescent="0.25">
      <c r="B74" s="2"/>
    </row>
  </sheetData>
  <mergeCells count="4">
    <mergeCell ref="C2:E2"/>
    <mergeCell ref="C3:E3"/>
    <mergeCell ref="C4:F4"/>
    <mergeCell ref="B6:F6"/>
  </mergeCells>
  <pageMargins left="0.70866141732283472" right="0.39370078740157483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прил3</vt:lpstr>
      <vt:lpstr>прил5</vt:lpstr>
      <vt:lpstr>прил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2022-12-26T11:04:41Z</dcterms:modified>
</cp:coreProperties>
</file>